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>
    <definedName name="_xlnm.Print_Area" localSheetId="0">'Відомість з екзамену'!$A$1:$P$67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<sst xmlns="http://schemas.openxmlformats.org/spreadsheetml/2006/main" count="73" uniqueCount="64">
  <si>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</si>
  <si>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</si>
  <si>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</si>
  <si>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</si>
  <si>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</si>
  <si>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</si>
  <si>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</si>
  <si>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</si>
  <si>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</si>
  <si>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</si>
  <si>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</si>
  <si>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</si>
  <si>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</si>
  <si>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</si>
  <si>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</si>
  <si>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</si>
  <si>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</si>
  <si>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</si>
  <si>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</si>
  <si>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</si>
  <si>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</si>
  <si>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</si>
  <si>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</si>
  <si>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</si>
  <si>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</si>
  <si>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</si>
  <si>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</si>
  <si>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</si>
  <si>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</si>
  <si>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</si>
  <si>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</si>
  <si>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</si>
  <si>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</si>
  <si>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</si>
  <si>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</si>
  <si>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</si>
  <si>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</si>
  <si>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</si>
  <si>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</si>
  <si>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</si>
  <si>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</si>
  <si>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</si>
  <si>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</si>
  <si>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</si>
  <si>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</si>
  <si>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</si>
  <si>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</si>
  <si>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</si>
  <si>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</si>
  <si>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</si>
  <si>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</si>
  <si>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</si>
  <si>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</si>
  <si>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</si>
  <si>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</si>
  <si>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</si>
  <si>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</si>
  <si>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</si>
  <si>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</si>
  <si>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</si>
  <si>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ОА-19-1зт</t>
  </si>
  <si>
    <t>Дубинський А.В.</t>
  </si>
  <si>
    <t>Муратова Ю.Г.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</si>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</sst>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4" t="s">
        <v>35</v>
      </c>
      <c r="B5" s="65"/>
      <c r="C5" s="79" t="s">
        <v>59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7" t="s">
        <v>60</v>
      </c>
      <c r="P7" s="7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8" t="s">
        <v>63</v>
      </c>
      <c r="E9" s="69"/>
      <c r="F9" s="40"/>
      <c r="G9" s="40"/>
      <c r="H9" s="41"/>
      <c r="I9" s="110" t="s">
        <v>6</v>
      </c>
      <c r="J9" s="111"/>
      <c r="K9" s="111"/>
      <c r="L9" s="111"/>
      <c r="M9" s="6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67"/>
      <c r="O11" s="6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6" t="s">
        <v>37</v>
      </c>
      <c r="D13" s="66"/>
      <c r="E13" s="112"/>
      <c r="F13" s="112"/>
      <c r="G13" s="112"/>
      <c r="H13" s="112"/>
      <c r="I13" s="112"/>
      <c r="J13" s="63"/>
      <c r="K13" s="63"/>
      <c r="L13" s="6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5" ht="10.5" customHeight="1">
      <c r="A16" s="14"/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8" customFormat="1" ht="17.25" customHeight="1">
      <c r="A17" s="20" t="s">
        <v>38</v>
      </c>
      <c r="B17" s="9">
        <v>4</v>
      </c>
      <c r="C17" s="87" t="s">
        <v>39</v>
      </c>
      <c r="D17" s="87"/>
      <c r="E17" s="8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6" t="s">
        <v>40</v>
      </c>
      <c r="B19" s="65"/>
      <c r="C19" s="54" t="s">
        <v>13</v>
      </c>
      <c r="D19" s="53"/>
      <c r="E19" s="53"/>
      <c r="F19" s="53"/>
      <c r="G19" s="53"/>
      <c r="H19" s="53"/>
      <c r="J19" s="28"/>
      <c r="K19" s="28"/>
      <c r="M19" s="115" t="s">
        <v>41</v>
      </c>
      <c r="N19" s="108"/>
      <c r="O19" s="10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6" t="s">
        <v>42</v>
      </c>
      <c r="B22" s="65"/>
      <c r="C22" s="10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5" ht="11.25" customHeight="1">
      <c r="A23" s="14"/>
      <c r="B23" s="14"/>
      <c r="C23" s="58" t="s">
        <v>43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6" s="18" customFormat="1" ht="15" customHeight="1">
      <c r="A24" s="76" t="s">
        <v>42</v>
      </c>
      <c r="B24" s="65"/>
      <c r="C24" s="10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5" ht="12" customHeight="1">
      <c r="A25" s="14"/>
      <c r="B25" s="14"/>
      <c r="C25" s="58" t="s">
        <v>44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4" t="s">
        <v>1</v>
      </c>
      <c r="B27" s="104" t="s">
        <v>2</v>
      </c>
      <c r="C27" s="120" t="s">
        <v>49</v>
      </c>
      <c r="D27" s="130" t="s">
        <v>3</v>
      </c>
      <c r="E27" s="131"/>
      <c r="F27" s="131"/>
      <c r="G27" s="131"/>
      <c r="H27" s="131"/>
      <c r="I27" s="131"/>
      <c r="J27" s="131"/>
      <c r="K27" s="131"/>
      <c r="L27" s="132"/>
      <c r="M27" s="132"/>
      <c r="N27" s="133"/>
      <c r="O27" s="104" t="s">
        <v>37</v>
      </c>
      <c r="P27" s="104" t="s">
        <v>5</v>
      </c>
    </row>
    <row r="28" spans="1:16" s="31" customFormat="1" ht="4.5" customHeight="1">
      <c r="A28" s="118"/>
      <c r="B28" s="118"/>
      <c r="C28" s="121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05"/>
      <c r="P28" s="105"/>
    </row>
    <row r="29" spans="1:16" s="31" customFormat="1" ht="18" customHeight="1">
      <c r="A29" s="118"/>
      <c r="B29" s="118"/>
      <c r="C29" s="121"/>
      <c r="D29" s="123" t="s">
        <v>45</v>
      </c>
      <c r="E29" s="124"/>
      <c r="F29" s="124"/>
      <c r="G29" s="124"/>
      <c r="H29" s="124"/>
      <c r="I29" s="124"/>
      <c r="J29" s="124"/>
      <c r="K29" s="124"/>
      <c r="L29" s="125"/>
      <c r="M29" s="126" t="s">
        <v>56</v>
      </c>
      <c r="N29" s="116" t="s">
        <v>4</v>
      </c>
      <c r="O29" s="105"/>
      <c r="P29" s="105"/>
    </row>
    <row r="30" spans="1:16" s="31" customFormat="1" ht="9.75" customHeight="1" hidden="1">
      <c r="A30" s="118"/>
      <c r="B30" s="118"/>
      <c r="C30" s="121"/>
      <c r="D30" s="129">
        <v>0.5</v>
      </c>
      <c r="E30" s="129"/>
      <c r="F30" s="129"/>
      <c r="G30" s="129"/>
      <c r="H30" s="129">
        <v>0.5</v>
      </c>
      <c r="I30" s="129"/>
      <c r="J30" s="129"/>
      <c r="K30" s="129"/>
      <c r="L30" s="32"/>
      <c r="M30" s="126"/>
      <c r="N30" s="116"/>
      <c r="O30" s="105"/>
      <c r="P30" s="105"/>
    </row>
    <row r="31" spans="1:16" s="31" customFormat="1" ht="96" customHeight="1">
      <c r="A31" s="119"/>
      <c r="B31" s="119"/>
      <c r="C31" s="122"/>
      <c r="D31" s="137" t="s">
        <v>52</v>
      </c>
      <c r="E31" s="103"/>
      <c r="F31" s="102"/>
      <c r="G31" s="103"/>
      <c r="H31" s="127" t="s">
        <v>58</v>
      </c>
      <c r="I31" s="128"/>
      <c r="J31" s="128"/>
      <c r="K31" s="128"/>
      <c r="L31" s="42" t="s">
        <v>53</v>
      </c>
      <c r="M31" s="126"/>
      <c r="N31" s="116"/>
      <c r="O31" s="106"/>
      <c r="P31" s="106"/>
    </row>
    <row r="32" spans="1:16" s="31" customFormat="1" ht="11.25" customHeight="1">
      <c r="A32" s="47">
        <v>1</v>
      </c>
      <c r="B32" s="47">
        <v>2</v>
      </c>
      <c r="C32" s="48">
        <v>3</v>
      </c>
      <c r="D32" s="56">
        <v>4</v>
      </c>
      <c r="E32" s="57"/>
      <c r="F32" s="45"/>
      <c r="G32" s="46"/>
      <c r="H32" s="56">
        <v>5</v>
      </c>
      <c r="I32" s="57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138"/>
      <c r="E33" s="139"/>
      <c r="F33" s="140"/>
      <c r="G33" s="141"/>
      <c r="H33" s="59"/>
      <c r="I33" s="59"/>
      <c r="J33" s="117"/>
      <c r="K33" s="117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5" t="s">
        <v>62</v>
      </c>
      <c r="C34" s="51"/>
      <c r="D34" s="59"/>
      <c r="E34" s="59"/>
      <c r="F34" s="117"/>
      <c r="G34" s="117"/>
      <c r="H34" s="59"/>
      <c r="I34" s="59"/>
      <c r="J34" s="117"/>
      <c r="K34" s="117"/>
      <c r="L34" s="7">
        <f aca="true" t="shared" si="0" ref="L34:L51">IF(AND(D34="",H34=""),"",IF(AND((D34*0.4+H34*0.6)&gt;54.5,OR(D34&lt;54.5,H34&lt;54.5)),54,(D34*0.4+H34*0.6)))</f>
      </c>
      <c r="M34" s="44">
        <f aca="true" t="shared" si="1" ref="M34:M5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5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 hidden="1">
      <c r="A35" s="38" t="e">
        <f>#REF!+1</f>
        <v>#REF!</v>
      </c>
      <c r="B35" s="37"/>
      <c r="C35" s="5"/>
      <c r="D35" s="59"/>
      <c r="E35" s="59"/>
      <c r="F35" s="117"/>
      <c r="G35" s="117"/>
      <c r="H35" s="59"/>
      <c r="I35" s="59"/>
      <c r="J35" s="117"/>
      <c r="K35" s="117"/>
      <c r="L35" s="7">
        <f t="shared" si="0"/>
      </c>
      <c r="M35" s="44">
        <f t="shared" si="1"/>
      </c>
      <c r="N35" s="6">
        <f t="shared" si="2"/>
      </c>
      <c r="O35" s="27"/>
      <c r="P35" s="11"/>
    </row>
    <row r="36" spans="1:16" ht="18" customHeight="1" hidden="1">
      <c r="A36" s="38" t="e">
        <f aca="true" t="shared" si="3" ref="A36:A51">A35+1</f>
        <v>#REF!</v>
      </c>
      <c r="B36" s="37"/>
      <c r="C36" s="5"/>
      <c r="D36" s="59"/>
      <c r="E36" s="59"/>
      <c r="F36" s="117"/>
      <c r="G36" s="117"/>
      <c r="H36" s="59"/>
      <c r="I36" s="59"/>
      <c r="J36" s="117"/>
      <c r="K36" s="117"/>
      <c r="L36" s="7">
        <f t="shared" si="0"/>
      </c>
      <c r="M36" s="44">
        <f t="shared" si="1"/>
      </c>
      <c r="N36" s="6">
        <f t="shared" si="2"/>
      </c>
      <c r="O36" s="27"/>
      <c r="P36" s="11"/>
    </row>
    <row r="37" spans="1:16" ht="18" customHeight="1" hidden="1">
      <c r="A37" s="38" t="e">
        <f t="shared" si="3"/>
        <v>#REF!</v>
      </c>
      <c r="B37" s="37"/>
      <c r="C37" s="5"/>
      <c r="D37" s="59"/>
      <c r="E37" s="59"/>
      <c r="F37" s="117"/>
      <c r="G37" s="117"/>
      <c r="H37" s="59"/>
      <c r="I37" s="59"/>
      <c r="J37" s="117"/>
      <c r="K37" s="117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 t="e">
        <f t="shared" si="3"/>
        <v>#REF!</v>
      </c>
      <c r="B38" s="37"/>
      <c r="C38" s="5"/>
      <c r="D38" s="59"/>
      <c r="E38" s="59"/>
      <c r="F38" s="117"/>
      <c r="G38" s="117"/>
      <c r="H38" s="59"/>
      <c r="I38" s="59"/>
      <c r="J38" s="117"/>
      <c r="K38" s="117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 t="e">
        <f t="shared" si="3"/>
        <v>#REF!</v>
      </c>
      <c r="B39" s="37"/>
      <c r="C39" s="5"/>
      <c r="D39" s="59"/>
      <c r="E39" s="59"/>
      <c r="F39" s="117"/>
      <c r="G39" s="117"/>
      <c r="H39" s="59"/>
      <c r="I39" s="59"/>
      <c r="J39" s="117"/>
      <c r="K39" s="117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37"/>
      <c r="C40" s="5"/>
      <c r="D40" s="59"/>
      <c r="E40" s="59"/>
      <c r="F40" s="117"/>
      <c r="G40" s="117"/>
      <c r="H40" s="59"/>
      <c r="I40" s="59"/>
      <c r="J40" s="117"/>
      <c r="K40" s="117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37"/>
      <c r="C41" s="5"/>
      <c r="D41" s="59"/>
      <c r="E41" s="59"/>
      <c r="F41" s="117"/>
      <c r="G41" s="117"/>
      <c r="H41" s="59"/>
      <c r="I41" s="59"/>
      <c r="J41" s="117"/>
      <c r="K41" s="117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37"/>
      <c r="C42" s="5"/>
      <c r="D42" s="59"/>
      <c r="E42" s="59"/>
      <c r="F42" s="117"/>
      <c r="G42" s="117"/>
      <c r="H42" s="59"/>
      <c r="I42" s="59"/>
      <c r="J42" s="117"/>
      <c r="K42" s="117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37"/>
      <c r="C43" s="5"/>
      <c r="D43" s="59"/>
      <c r="E43" s="59"/>
      <c r="F43" s="117"/>
      <c r="G43" s="117"/>
      <c r="H43" s="59"/>
      <c r="I43" s="59"/>
      <c r="J43" s="117"/>
      <c r="K43" s="117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37"/>
      <c r="C44" s="5"/>
      <c r="D44" s="59"/>
      <c r="E44" s="59"/>
      <c r="F44" s="117"/>
      <c r="G44" s="117"/>
      <c r="H44" s="59"/>
      <c r="I44" s="59"/>
      <c r="J44" s="117"/>
      <c r="K44" s="117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37"/>
      <c r="C45" s="5"/>
      <c r="D45" s="59"/>
      <c r="E45" s="59"/>
      <c r="F45" s="117"/>
      <c r="G45" s="117"/>
      <c r="H45" s="59"/>
      <c r="I45" s="59"/>
      <c r="J45" s="117"/>
      <c r="K45" s="117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37"/>
      <c r="C46" s="5"/>
      <c r="D46" s="59"/>
      <c r="E46" s="59"/>
      <c r="F46" s="6"/>
      <c r="G46" s="6"/>
      <c r="H46" s="59"/>
      <c r="I46" s="59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 t="e">
        <f t="shared" si="3"/>
        <v>#REF!</v>
      </c>
      <c r="B47" s="37"/>
      <c r="C47" s="5"/>
      <c r="D47" s="59"/>
      <c r="E47" s="59"/>
      <c r="F47" s="6"/>
      <c r="G47" s="6"/>
      <c r="H47" s="59"/>
      <c r="I47" s="59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 t="e">
        <f t="shared" si="3"/>
        <v>#REF!</v>
      </c>
      <c r="B48" s="37"/>
      <c r="C48" s="5"/>
      <c r="D48" s="59"/>
      <c r="E48" s="59"/>
      <c r="F48" s="6"/>
      <c r="G48" s="6"/>
      <c r="H48" s="59"/>
      <c r="I48" s="59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 t="e">
        <f t="shared" si="3"/>
        <v>#REF!</v>
      </c>
      <c r="B49" s="37"/>
      <c r="C49" s="5"/>
      <c r="D49" s="59"/>
      <c r="E49" s="59"/>
      <c r="F49" s="6"/>
      <c r="G49" s="6"/>
      <c r="H49" s="59"/>
      <c r="I49" s="59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18" customHeight="1" hidden="1">
      <c r="A50" s="38" t="e">
        <f t="shared" si="3"/>
        <v>#REF!</v>
      </c>
      <c r="B50" s="37"/>
      <c r="C50" s="5"/>
      <c r="D50" s="59"/>
      <c r="E50" s="59"/>
      <c r="F50" s="6"/>
      <c r="G50" s="6"/>
      <c r="H50" s="59"/>
      <c r="I50" s="59"/>
      <c r="J50" s="6"/>
      <c r="K50" s="6"/>
      <c r="L50" s="7">
        <f t="shared" si="0"/>
      </c>
      <c r="M50" s="44">
        <f t="shared" si="1"/>
      </c>
      <c r="N50" s="6"/>
      <c r="O50" s="27"/>
      <c r="P50" s="11"/>
    </row>
    <row r="51" spans="1:16" ht="18" customHeight="1" hidden="1">
      <c r="A51" s="38" t="e">
        <f t="shared" si="3"/>
        <v>#REF!</v>
      </c>
      <c r="B51" s="37"/>
      <c r="C51" s="5"/>
      <c r="D51" s="59"/>
      <c r="E51" s="59"/>
      <c r="F51" s="6"/>
      <c r="G51" s="6"/>
      <c r="H51" s="59"/>
      <c r="I51" s="59"/>
      <c r="J51" s="6"/>
      <c r="K51" s="6"/>
      <c r="L51" s="7">
        <f t="shared" si="0"/>
      </c>
      <c r="M51" s="44">
        <f t="shared" si="1"/>
      </c>
      <c r="N51" s="6"/>
      <c r="O51" s="27"/>
      <c r="P51" s="11"/>
    </row>
    <row r="52" spans="1:16" ht="4.5" customHeight="1">
      <c r="A52" s="43"/>
      <c r="B52" s="12"/>
      <c r="C52" s="13"/>
      <c r="D52" s="12"/>
      <c r="E52" s="13"/>
      <c r="F52" s="4"/>
      <c r="G52" s="4"/>
      <c r="H52" s="4"/>
      <c r="I52" s="4"/>
      <c r="J52" s="4"/>
      <c r="K52" s="4"/>
      <c r="L52" s="4"/>
      <c r="M52" s="4"/>
      <c r="N52" s="8"/>
      <c r="O52" s="8"/>
      <c r="P52" s="2"/>
    </row>
    <row r="53" spans="1:15" ht="18.75" customHeight="1">
      <c r="A53" s="144" t="s">
        <v>55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2"/>
    </row>
    <row r="54" spans="1:15" ht="21" customHeight="1">
      <c r="A54" s="14"/>
      <c r="B54" s="14"/>
      <c r="C54" s="15" t="s">
        <v>51</v>
      </c>
      <c r="D54" s="10"/>
      <c r="E54" s="10"/>
      <c r="F54" s="10"/>
      <c r="H54" s="101" t="s">
        <v>54</v>
      </c>
      <c r="I54" s="101"/>
      <c r="J54" s="101"/>
      <c r="K54" s="101"/>
      <c r="L54" s="101"/>
      <c r="M54" s="101"/>
      <c r="N54" s="15"/>
      <c r="O54" s="15"/>
    </row>
    <row r="55" spans="1:15" ht="21" customHeight="1">
      <c r="A55" s="2"/>
      <c r="B55" s="12"/>
      <c r="C55" s="13"/>
      <c r="D55" s="12"/>
      <c r="E55" s="13"/>
      <c r="F55" s="16"/>
      <c r="G55" s="8"/>
      <c r="H55" s="8"/>
      <c r="I55" s="4"/>
      <c r="J55" s="4"/>
      <c r="K55" s="4"/>
      <c r="L55" s="4"/>
      <c r="M55" s="4"/>
      <c r="N55" s="8"/>
      <c r="O55" s="8"/>
    </row>
    <row r="56" spans="1:15" s="34" customFormat="1" ht="11.25">
      <c r="A56" s="145" t="s">
        <v>10</v>
      </c>
      <c r="B56" s="71"/>
      <c r="C56" s="145" t="s">
        <v>11</v>
      </c>
      <c r="D56" s="71"/>
      <c r="E56" s="91" t="s">
        <v>4</v>
      </c>
      <c r="F56" s="92"/>
      <c r="G56" s="93"/>
      <c r="H56" s="97" t="s">
        <v>12</v>
      </c>
      <c r="I56" s="98"/>
      <c r="J56" s="98"/>
      <c r="K56" s="98"/>
      <c r="L56" s="98"/>
      <c r="M56" s="98"/>
      <c r="N56" s="99"/>
      <c r="O56" s="33"/>
    </row>
    <row r="57" spans="1:15" s="34" customFormat="1" ht="15.75" customHeight="1">
      <c r="A57" s="74"/>
      <c r="B57" s="75"/>
      <c r="C57" s="74"/>
      <c r="D57" s="75"/>
      <c r="E57" s="94"/>
      <c r="F57" s="95"/>
      <c r="G57" s="96"/>
      <c r="H57" s="88" t="s">
        <v>13</v>
      </c>
      <c r="I57" s="89"/>
      <c r="J57" s="89"/>
      <c r="K57" s="89"/>
      <c r="L57" s="90"/>
      <c r="M57" s="88" t="s">
        <v>14</v>
      </c>
      <c r="N57" s="90"/>
      <c r="O57" s="35"/>
    </row>
    <row r="58" spans="1:15" s="34" customFormat="1" ht="11.25">
      <c r="A58" s="60">
        <f>IF(L33="","",COUNTIF(L33:L51,"&gt;=90"))</f>
      </c>
      <c r="B58" s="61"/>
      <c r="C58" s="60" t="s">
        <v>15</v>
      </c>
      <c r="D58" s="61"/>
      <c r="E58" s="60" t="s">
        <v>16</v>
      </c>
      <c r="F58" s="81"/>
      <c r="G58" s="82"/>
      <c r="H58" s="83" t="s">
        <v>17</v>
      </c>
      <c r="I58" s="84"/>
      <c r="J58" s="84"/>
      <c r="K58" s="84"/>
      <c r="L58" s="61"/>
      <c r="M58" s="70" t="s">
        <v>18</v>
      </c>
      <c r="N58" s="71"/>
      <c r="O58" s="36"/>
    </row>
    <row r="59" spans="1:15" s="34" customFormat="1" ht="11.25">
      <c r="A59" s="60">
        <f>IF(L33="","",COUNT(L33:L51)-COUNTIF(L33:L51,"&lt;81")-COUNTIF(L33:L51,"&gt;=90"))</f>
      </c>
      <c r="B59" s="61"/>
      <c r="C59" s="60" t="s">
        <v>19</v>
      </c>
      <c r="D59" s="61"/>
      <c r="E59" s="60" t="s">
        <v>20</v>
      </c>
      <c r="F59" s="81"/>
      <c r="G59" s="82"/>
      <c r="H59" s="83" t="s">
        <v>21</v>
      </c>
      <c r="I59" s="84"/>
      <c r="J59" s="84"/>
      <c r="K59" s="84"/>
      <c r="L59" s="61"/>
      <c r="M59" s="72"/>
      <c r="N59" s="73"/>
      <c r="O59" s="36"/>
    </row>
    <row r="60" spans="1:15" s="34" customFormat="1" ht="11.25">
      <c r="A60" s="60">
        <f>IF(L33="","",COUNT(L33:L51)-COUNTIF(L33:L51,"&lt;75")-COUNTIF(L33:L51,"&gt;=81"))</f>
      </c>
      <c r="B60" s="61"/>
      <c r="C60" s="60" t="s">
        <v>22</v>
      </c>
      <c r="D60" s="61"/>
      <c r="E60" s="60" t="s">
        <v>23</v>
      </c>
      <c r="F60" s="81"/>
      <c r="G60" s="82"/>
      <c r="H60" s="83" t="s">
        <v>21</v>
      </c>
      <c r="I60" s="84"/>
      <c r="J60" s="84"/>
      <c r="K60" s="84"/>
      <c r="L60" s="61"/>
      <c r="M60" s="72"/>
      <c r="N60" s="73"/>
      <c r="O60" s="36"/>
    </row>
    <row r="61" spans="1:15" s="34" customFormat="1" ht="11.25">
      <c r="A61" s="60">
        <f>IF(L33="","",COUNT(L33:L51)-COUNTIF(L33:L51,"&lt;65")-COUNTIF(L33:L51,"&gt;=75"))</f>
      </c>
      <c r="B61" s="61"/>
      <c r="C61" s="60" t="s">
        <v>24</v>
      </c>
      <c r="D61" s="61"/>
      <c r="E61" s="60" t="s">
        <v>25</v>
      </c>
      <c r="F61" s="81"/>
      <c r="G61" s="82"/>
      <c r="H61" s="83" t="s">
        <v>26</v>
      </c>
      <c r="I61" s="84"/>
      <c r="J61" s="84"/>
      <c r="K61" s="84"/>
      <c r="L61" s="61"/>
      <c r="M61" s="72"/>
      <c r="N61" s="73"/>
      <c r="O61" s="36"/>
    </row>
    <row r="62" spans="1:15" s="34" customFormat="1" ht="11.25">
      <c r="A62" s="60">
        <f>IF(L33="","",COUNT(L33:L51)-COUNTIF(L33:L51,"&lt;54")-COUNTIF(L33:L51,"&gt;=65"))</f>
      </c>
      <c r="B62" s="61"/>
      <c r="C62" s="60" t="s">
        <v>27</v>
      </c>
      <c r="D62" s="61"/>
      <c r="E62" s="60" t="s">
        <v>28</v>
      </c>
      <c r="F62" s="81"/>
      <c r="G62" s="82"/>
      <c r="H62" s="83" t="s">
        <v>26</v>
      </c>
      <c r="I62" s="84"/>
      <c r="J62" s="84"/>
      <c r="K62" s="84"/>
      <c r="L62" s="61"/>
      <c r="M62" s="74"/>
      <c r="N62" s="75"/>
      <c r="O62" s="36"/>
    </row>
    <row r="63" spans="1:15" s="34" customFormat="1" ht="11.25">
      <c r="A63" s="60">
        <f>IF(L33="","",COUNT(L33:L51)-COUNTIF(L33:L51,"&lt;31")-COUNTIF(L33:L51,"&gt;=55"))</f>
      </c>
      <c r="B63" s="61"/>
      <c r="C63" s="60" t="s">
        <v>29</v>
      </c>
      <c r="D63" s="61"/>
      <c r="E63" s="60" t="s">
        <v>30</v>
      </c>
      <c r="F63" s="81"/>
      <c r="G63" s="82"/>
      <c r="H63" s="83" t="s">
        <v>31</v>
      </c>
      <c r="I63" s="84"/>
      <c r="J63" s="84"/>
      <c r="K63" s="84"/>
      <c r="L63" s="61"/>
      <c r="M63" s="70" t="s">
        <v>32</v>
      </c>
      <c r="N63" s="71"/>
      <c r="O63" s="36"/>
    </row>
    <row r="64" spans="1:15" s="34" customFormat="1" ht="11.25">
      <c r="A64" s="60">
        <f>IF(L33="","",COUNTIF(L33:L51,"&lt;=30"))</f>
      </c>
      <c r="B64" s="61"/>
      <c r="C64" s="85" t="s">
        <v>33</v>
      </c>
      <c r="D64" s="86"/>
      <c r="E64" s="60" t="s">
        <v>30</v>
      </c>
      <c r="F64" s="81"/>
      <c r="G64" s="82"/>
      <c r="H64" s="83" t="s">
        <v>31</v>
      </c>
      <c r="I64" s="84"/>
      <c r="J64" s="84"/>
      <c r="K64" s="84"/>
      <c r="L64" s="61"/>
      <c r="M64" s="74"/>
      <c r="N64" s="75"/>
      <c r="O64" s="36"/>
    </row>
    <row r="65" spans="1:15" ht="21" customHeight="1">
      <c r="A65" s="2"/>
      <c r="B65" s="2"/>
      <c r="C65" s="17"/>
      <c r="D65" s="2"/>
      <c r="E65" s="2"/>
      <c r="F65" s="2"/>
      <c r="G65" s="2"/>
      <c r="H65" s="2"/>
      <c r="I65" s="2"/>
      <c r="J65" s="2"/>
      <c r="K65" s="2"/>
      <c r="L65" s="4"/>
      <c r="M65" s="4"/>
      <c r="N65" s="4"/>
      <c r="O65" s="2"/>
    </row>
    <row r="66" spans="1:15" ht="21" customHeight="1">
      <c r="A66" s="80" t="s">
        <v>34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2"/>
    </row>
    <row r="67" spans="1:15" ht="21" customHeight="1">
      <c r="A67" s="14"/>
      <c r="B67" s="58" t="s">
        <v>57</v>
      </c>
      <c r="C67" s="58"/>
      <c r="H67" s="142" t="s">
        <v>47</v>
      </c>
      <c r="I67" s="143"/>
      <c r="J67" s="143"/>
      <c r="K67" s="143"/>
      <c r="L67" s="143"/>
      <c r="M67" s="143"/>
      <c r="N67" s="15"/>
      <c r="O67" s="15"/>
    </row>
    <row r="71" ht="15.75"/>
    <row r="74" ht="15.75"/>
    <row r="76" ht="15.75"/>
    <row r="80" ht="15.75"/>
    <row r="82" ht="15.75"/>
  </sheetData>
  <sheetProtection/>
  <mergeCells count="144">
    <mergeCell ref="J44:K44"/>
    <mergeCell ref="J45:K45"/>
    <mergeCell ref="J41:K41"/>
    <mergeCell ref="B16:O16"/>
    <mergeCell ref="J37:K37"/>
    <mergeCell ref="J38:K38"/>
    <mergeCell ref="J42:K42"/>
    <mergeCell ref="J39:K39"/>
    <mergeCell ref="J36:K36"/>
    <mergeCell ref="J40:K40"/>
    <mergeCell ref="H37:I37"/>
    <mergeCell ref="J43:K43"/>
    <mergeCell ref="F42:G42"/>
    <mergeCell ref="H39:I39"/>
    <mergeCell ref="J35:K35"/>
    <mergeCell ref="H46:I46"/>
    <mergeCell ref="H35:I35"/>
    <mergeCell ref="F37:G37"/>
    <mergeCell ref="H36:I36"/>
    <mergeCell ref="F35:G35"/>
    <mergeCell ref="H47:I47"/>
    <mergeCell ref="H48:I48"/>
    <mergeCell ref="H38:I38"/>
    <mergeCell ref="H51:I51"/>
    <mergeCell ref="F36:G36"/>
    <mergeCell ref="H40:I40"/>
    <mergeCell ref="H41:I41"/>
    <mergeCell ref="F39:G39"/>
    <mergeCell ref="F40:G40"/>
    <mergeCell ref="H50:I50"/>
    <mergeCell ref="H44:I44"/>
    <mergeCell ref="H45:I45"/>
    <mergeCell ref="H42:I42"/>
    <mergeCell ref="H43:I43"/>
    <mergeCell ref="H49:I49"/>
    <mergeCell ref="H67:M67"/>
    <mergeCell ref="A53:N53"/>
    <mergeCell ref="A56:B57"/>
    <mergeCell ref="C56:D57"/>
    <mergeCell ref="H58:L58"/>
    <mergeCell ref="A59:B59"/>
    <mergeCell ref="C59:D59"/>
    <mergeCell ref="D39:E39"/>
    <mergeCell ref="D40:E40"/>
    <mergeCell ref="D41:E41"/>
    <mergeCell ref="F44:G44"/>
    <mergeCell ref="F45:G45"/>
    <mergeCell ref="D42:E42"/>
    <mergeCell ref="D43:E43"/>
    <mergeCell ref="D44:E44"/>
    <mergeCell ref="F41:G41"/>
    <mergeCell ref="F43:G43"/>
    <mergeCell ref="O27:O31"/>
    <mergeCell ref="D33:E33"/>
    <mergeCell ref="D34:E34"/>
    <mergeCell ref="F34:G34"/>
    <mergeCell ref="F33:G33"/>
    <mergeCell ref="H33:I33"/>
    <mergeCell ref="H34:I34"/>
    <mergeCell ref="F38:G38"/>
    <mergeCell ref="E59:G59"/>
    <mergeCell ref="H59:L59"/>
    <mergeCell ref="D30:G30"/>
    <mergeCell ref="D31:E31"/>
    <mergeCell ref="D45:E45"/>
    <mergeCell ref="D35:E35"/>
    <mergeCell ref="D37:E37"/>
    <mergeCell ref="D38:E38"/>
    <mergeCell ref="D36:E36"/>
    <mergeCell ref="J33:K33"/>
    <mergeCell ref="J34:K34"/>
    <mergeCell ref="A27:A31"/>
    <mergeCell ref="B27:B31"/>
    <mergeCell ref="C27:C31"/>
    <mergeCell ref="D29:L29"/>
    <mergeCell ref="M29:M31"/>
    <mergeCell ref="H31:I31"/>
    <mergeCell ref="J31:K31"/>
    <mergeCell ref="H30:K30"/>
    <mergeCell ref="D27:N28"/>
    <mergeCell ref="F31:G31"/>
    <mergeCell ref="P27:P31"/>
    <mergeCell ref="A1:P1"/>
    <mergeCell ref="A3:P3"/>
    <mergeCell ref="I9:M9"/>
    <mergeCell ref="E13:L13"/>
    <mergeCell ref="B11:M11"/>
    <mergeCell ref="A19:B19"/>
    <mergeCell ref="M19:O19"/>
    <mergeCell ref="N29:N31"/>
    <mergeCell ref="C17:E17"/>
    <mergeCell ref="H57:L57"/>
    <mergeCell ref="M57:N57"/>
    <mergeCell ref="E58:G58"/>
    <mergeCell ref="C58:D58"/>
    <mergeCell ref="E56:G57"/>
    <mergeCell ref="H56:N56"/>
    <mergeCell ref="C22:P22"/>
    <mergeCell ref="C24:P24"/>
    <mergeCell ref="H54:M54"/>
    <mergeCell ref="A61:B61"/>
    <mergeCell ref="C61:D61"/>
    <mergeCell ref="E61:G61"/>
    <mergeCell ref="C60:D60"/>
    <mergeCell ref="E60:G60"/>
    <mergeCell ref="H60:L60"/>
    <mergeCell ref="H61:L61"/>
    <mergeCell ref="E63:G63"/>
    <mergeCell ref="H63:L63"/>
    <mergeCell ref="M63:N64"/>
    <mergeCell ref="A64:B64"/>
    <mergeCell ref="C64:D64"/>
    <mergeCell ref="E64:G64"/>
    <mergeCell ref="H64:L64"/>
    <mergeCell ref="O7:P7"/>
    <mergeCell ref="C5:P5"/>
    <mergeCell ref="A58:B58"/>
    <mergeCell ref="A60:B60"/>
    <mergeCell ref="A66:N66"/>
    <mergeCell ref="A62:B62"/>
    <mergeCell ref="C62:D62"/>
    <mergeCell ref="E62:G62"/>
    <mergeCell ref="H62:L62"/>
    <mergeCell ref="A63:B63"/>
    <mergeCell ref="B15:P15"/>
    <mergeCell ref="A5:B5"/>
    <mergeCell ref="C13:D13"/>
    <mergeCell ref="N11:O11"/>
    <mergeCell ref="D9:E9"/>
    <mergeCell ref="M58:N62"/>
    <mergeCell ref="A22:B22"/>
    <mergeCell ref="C23:O23"/>
    <mergeCell ref="A24:B24"/>
    <mergeCell ref="C25:O25"/>
    <mergeCell ref="D32:E32"/>
    <mergeCell ref="H32:I32"/>
    <mergeCell ref="B67:C67"/>
    <mergeCell ref="D46:E46"/>
    <mergeCell ref="D47:E47"/>
    <mergeCell ref="D48:E48"/>
    <mergeCell ref="D49:E49"/>
    <mergeCell ref="D50:E50"/>
    <mergeCell ref="D51:E51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2021-05-15T21:29:39Z</dcterms:modified>
  <cp:category/>
  <cp:version/>
  <cp:contentType/>
  <cp:contentStatus/>
</cp:coreProperties>
</file>